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01.01.2020'!$A$1:$M$145</definedName>
  </definedNames>
  <calcPr fullCalcOnLoad="1"/>
</workbook>
</file>

<file path=xl/sharedStrings.xml><?xml version="1.0" encoding="utf-8"?>
<sst xmlns="http://schemas.openxmlformats.org/spreadsheetml/2006/main" count="299" uniqueCount="137">
  <si>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</si>
  <si>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</si>
  <si>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</si>
  <si>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</si>
  <si>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</si>
  <si>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</si>
  <si>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</si>
  <si>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</si>
  <si>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</si>
  <si>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</si>
  <si>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</si>
  <si>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</si>
  <si>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</si>
  <si>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</si>
  <si>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</si>
  <si>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</si>
  <si>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</si>
  <si>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</si>
  <si>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</si>
  <si>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</si>
  <si>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</si>
  <si>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</si>
  <si>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</si>
  <si>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</si>
  <si>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</si>
  <si>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</si>
  <si>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</si>
  <si>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</si>
  <si>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</si>
  <si>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</si>
  <si>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</si>
  <si>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</si>
  <si>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</si>
  <si>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</si>
  <si>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</si>
  <si>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</si>
  <si>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</si>
  <si>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</si>
  <si>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</si>
  <si>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</si>
  <si>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</si>
  <si>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</si>
  <si>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</si>
  <si>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</si>
  <si>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</si>
  <si>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</si>
  <si>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</si>
  <si>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</si>
  <si>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</si>
  <si>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</si>
  <si>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</si>
  <si>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</si>
  <si>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</si>
  <si>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</si>
  <si>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</si>
  <si>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</si>
  <si>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</si>
  <si>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</si>
  <si>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</si>
  <si>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</si>
  <si>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</si>
  <si>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</si>
  <si>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</si>
  <si>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</si>
  <si>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</si>
  <si>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</si>
  <si>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</si>
  <si>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</si>
  <si>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</si>
  <si>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</si>
  <si>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</si>
  <si>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</si>
  <si>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</si>
  <si>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</si>
  <si>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</si>
  <si>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</si>
  <si>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</si>
  <si>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</si>
  <si>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</si>
  <si>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</si>
  <si>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</si>
  <si>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</si>
  <si>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</si>
  <si>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</si>
  <si>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</si>
  <si>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</si>
  <si>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</si>
  <si>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</si>
  <si>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</si>
  <si>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</si>
  <si>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>0600000</t>
  </si>
  <si>
    <t>0610000</t>
  </si>
  <si>
    <t>середні витрати на один клас</t>
  </si>
  <si>
    <t xml:space="preserve">рівень виконання завдання </t>
  </si>
  <si>
    <t>Обсяг видатків</t>
  </si>
  <si>
    <t>од.</t>
  </si>
  <si>
    <t>грн.</t>
  </si>
  <si>
    <t>%</t>
  </si>
  <si>
    <t xml:space="preserve">Розрахунок </t>
  </si>
  <si>
    <t>Начальник відділу освіти, молоді та спорту</t>
  </si>
  <si>
    <t>П.В. Верченко</t>
  </si>
  <si>
    <t xml:space="preserve">Головний бухгалтер </t>
  </si>
  <si>
    <t xml:space="preserve">О.Д. Тиченко </t>
  </si>
  <si>
    <t>0617363</t>
  </si>
  <si>
    <t>0490</t>
  </si>
  <si>
    <t>Виконання інвестеційних проектів в рамках здійснення заходів щодо соціально-економічного розвитку окремих територій</t>
  </si>
  <si>
    <t>Створення належного рівня доступу до отримання освітніх послуг установ та закладів</t>
  </si>
  <si>
    <t xml:space="preserve"> Забезпечення соціально-економічного розвитку освітніх установ і закладів</t>
  </si>
  <si>
    <t>Викнання інвестиційних проектів в рамках здійснення заходів щодо соціально-економічного розвитку окремих територій</t>
  </si>
  <si>
    <t>Закупівля обладнання для обаштування місць дозвілля (дитячих та спортивних майданчиків)</t>
  </si>
  <si>
    <t>Придбання спорядженнядля боксу</t>
  </si>
  <si>
    <t>Теплова модернізація ДНЗ "Ластівка" в м. Новгород-Сіверський Чернігівської області (капітальний ремонт)</t>
  </si>
  <si>
    <t>Придбання спортивного інвентарю для боксу</t>
  </si>
  <si>
    <t>Закупівля спортивного інвентарю для хортингу</t>
  </si>
  <si>
    <t>Придбання пральних машин для ДНЗ</t>
  </si>
  <si>
    <t>Обсяг видатків на закупівлю обладнання</t>
  </si>
  <si>
    <t>рішення сесії</t>
  </si>
  <si>
    <t>Кількість одиниць обладання які придбано</t>
  </si>
  <si>
    <t>договір</t>
  </si>
  <si>
    <t>Середні витрати на одну одиницю обладнання</t>
  </si>
  <si>
    <t xml:space="preserve">розрахунок </t>
  </si>
  <si>
    <t>Рівень виконання завдання щодо придбання обладнання</t>
  </si>
  <si>
    <t>Обсяг видатків на закупівлю спорядження</t>
  </si>
  <si>
    <t>Кількість придбаного спорядження</t>
  </si>
  <si>
    <t>Обсяг видатків на теплову модернізацію ДНЗ "Ластівка" в м. Новгород-Сіверський Чернігівської області (капітальний ремонт)</t>
  </si>
  <si>
    <t>кількість закладів в яких планується провести капітальний ремонт</t>
  </si>
  <si>
    <t>Середня вартість робіт</t>
  </si>
  <si>
    <t>середн витрати на закупівлю однієї пральної машини</t>
  </si>
  <si>
    <t>Обсяг видатків на придбання пральних машин</t>
  </si>
  <si>
    <t>Кількість одиниць пральних машин які планується закупити</t>
  </si>
  <si>
    <t>Обсяг видатків на закупівлю інвентарюдля боксу</t>
  </si>
  <si>
    <t>Кількість одиниць інвентарюдля бокса які планується закупити</t>
  </si>
  <si>
    <t>Середні витрати на закупівлю одиниці інвентарю для боксу</t>
  </si>
  <si>
    <t>Рівень виконання завдання</t>
  </si>
  <si>
    <t>кількість одиниць інвентарю для хортингу яке плануєтьсязакупити</t>
  </si>
  <si>
    <t xml:space="preserve">Відхилення обсягів касових видатків від запланованих обсягів по тепловій модернізації ДНЗ "Ластівка" в м. Новгород-Сіверський Чернігівської області (капітальний ремонт) в сумі 12360,82 грн. пояснюється тим що протягом 2019 року не встигли провести заміну пластикових вікон. Залишок коштів буде використаний в 2020 р. на назначений вид робіт. </t>
  </si>
  <si>
    <t xml:space="preserve">Відхилення обсягів касових видатків від запланованих обсягів по тепловій модернізації ДНЗ "Ластівка" в м. Новгород-Сіверський Чернігівської області (капітальний ремонт) в сумі 12360,82 грн. пояснюється тим, що протягом 2019 року не встигли провести заміну пластикових вікон. Залишок коштів буде використаний в 2020 р. на назначений вид робіт.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</si>
</sst>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raditional Arabic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raditional Arabic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55" fillId="0" borderId="0" xfId="0" applyFont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1" fillId="0" borderId="12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0" xfId="0" applyFont="1" applyBorder="1" applyAlignment="1">
      <alignment wrapText="1"/>
    </xf>
    <xf numFmtId="0" fontId="60" fillId="0" borderId="11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vertical="top"/>
    </xf>
    <xf numFmtId="0" fontId="56" fillId="0" borderId="0" xfId="0" applyFont="1" applyBorder="1" applyAlignment="1">
      <alignment/>
    </xf>
    <xf numFmtId="0" fontId="60" fillId="0" borderId="11" xfId="0" applyFont="1" applyBorder="1" applyAlignment="1">
      <alignment wrapText="1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0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0" fontId="57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/>
    </xf>
    <xf numFmtId="0" fontId="60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55" fillId="0" borderId="0" xfId="0" applyFont="1" applyAlignment="1">
      <alignment horizontal="left" wrapText="1"/>
    </xf>
    <xf numFmtId="0" fontId="56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70" fillId="0" borderId="11" xfId="0" applyFont="1" applyBorder="1" applyAlignment="1">
      <alignment wrapText="1"/>
    </xf>
    <xf numFmtId="0" fontId="57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left" vertical="center" wrapText="1"/>
    </xf>
    <xf numFmtId="0" fontId="70" fillId="0" borderId="11" xfId="0" applyFont="1" applyBorder="1" applyAlignment="1">
      <alignment/>
    </xf>
    <xf numFmtId="0" fontId="57" fillId="0" borderId="0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61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71" fillId="0" borderId="10" xfId="0" applyFont="1" applyBorder="1" applyAlignment="1">
      <alignment horizontal="left" vertical="top" wrapText="1"/>
    </xf>
    <xf numFmtId="0" fontId="55" fillId="0" borderId="0" xfId="0" applyFont="1" applyAlignment="1">
      <alignment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 vertical="top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6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3" t="s">
        <v>76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21"/>
      <c r="E4" s="21" t="s">
        <v>0</v>
      </c>
    </row>
    <row r="5" spans="1:7" ht="15.75">
      <c r="A5" s="21"/>
      <c r="E5" s="85" t="s">
        <v>1</v>
      </c>
      <c r="F5" s="85"/>
      <c r="G5" s="85"/>
    </row>
    <row r="6" spans="1:7" ht="15.75">
      <c r="A6" s="21"/>
      <c r="B6" s="21"/>
      <c r="E6" s="86"/>
      <c r="F6" s="86"/>
      <c r="G6" s="86"/>
    </row>
    <row r="7" spans="1:7" ht="15" customHeight="1">
      <c r="A7" s="21"/>
      <c r="E7" s="75" t="s">
        <v>2</v>
      </c>
      <c r="F7" s="75"/>
      <c r="G7" s="75"/>
    </row>
    <row r="8" spans="1:7" ht="15.75">
      <c r="A8" s="21"/>
      <c r="B8" s="21"/>
      <c r="E8" s="86"/>
      <c r="F8" s="86"/>
      <c r="G8" s="86"/>
    </row>
    <row r="9" spans="1:7" ht="15" customHeight="1">
      <c r="A9" s="21"/>
      <c r="E9" s="75"/>
      <c r="F9" s="75"/>
      <c r="G9" s="75"/>
    </row>
    <row r="10" spans="1:7" ht="15.75">
      <c r="A10" s="21"/>
      <c r="E10" s="76" t="s">
        <v>3</v>
      </c>
      <c r="F10" s="76"/>
      <c r="G10" s="76"/>
    </row>
    <row r="13" spans="1:7" ht="15.75">
      <c r="A13" s="82" t="s">
        <v>4</v>
      </c>
      <c r="B13" s="82"/>
      <c r="C13" s="82"/>
      <c r="D13" s="82"/>
      <c r="E13" s="82"/>
      <c r="F13" s="82"/>
      <c r="G13" s="82"/>
    </row>
    <row r="14" spans="1:7" ht="15.75">
      <c r="A14" s="82" t="s">
        <v>5</v>
      </c>
      <c r="B14" s="82"/>
      <c r="C14" s="82"/>
      <c r="D14" s="82"/>
      <c r="E14" s="82"/>
      <c r="F14" s="82"/>
      <c r="G14" s="82"/>
    </row>
    <row r="17" spans="1:16" ht="15">
      <c r="A17" s="24" t="s">
        <v>77</v>
      </c>
      <c r="B17" s="24"/>
      <c r="C17" s="24"/>
      <c r="D17" s="68"/>
      <c r="E17" s="68"/>
      <c r="F17" s="24"/>
      <c r="G17" s="38"/>
      <c r="H17" s="31"/>
      <c r="I17" s="31"/>
      <c r="J17" s="31"/>
      <c r="K17" s="31"/>
      <c r="L17" s="72"/>
      <c r="M17" s="72"/>
      <c r="N17" s="31"/>
      <c r="O17" s="72"/>
      <c r="P17" s="72"/>
    </row>
    <row r="18" spans="1:16" ht="28.5" customHeight="1">
      <c r="A18" s="69" t="s">
        <v>85</v>
      </c>
      <c r="B18" s="69"/>
      <c r="C18" s="69"/>
      <c r="D18" s="70" t="s">
        <v>2</v>
      </c>
      <c r="E18" s="70"/>
      <c r="F18" s="25"/>
      <c r="G18" s="39" t="s">
        <v>78</v>
      </c>
      <c r="H18" s="35"/>
      <c r="I18" s="67"/>
      <c r="J18" s="67"/>
      <c r="K18" s="67"/>
      <c r="L18" s="73"/>
      <c r="M18" s="73"/>
      <c r="N18" s="32"/>
      <c r="O18" s="74"/>
      <c r="P18" s="74"/>
    </row>
    <row r="19" spans="1:16" ht="15">
      <c r="A19" s="26" t="s">
        <v>79</v>
      </c>
      <c r="B19" s="26"/>
      <c r="C19" s="26"/>
      <c r="D19" s="26"/>
      <c r="E19" s="26"/>
      <c r="F19" s="26"/>
      <c r="G19" s="40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23.25" customHeight="1">
      <c r="A20" s="69" t="s">
        <v>81</v>
      </c>
      <c r="B20" s="69"/>
      <c r="C20" s="69"/>
      <c r="D20" s="71" t="s">
        <v>38</v>
      </c>
      <c r="E20" s="71"/>
      <c r="F20" s="25"/>
      <c r="G20" s="39" t="s">
        <v>78</v>
      </c>
      <c r="H20" s="35"/>
      <c r="I20" s="67"/>
      <c r="J20" s="67"/>
      <c r="K20" s="67"/>
      <c r="L20" s="67"/>
      <c r="M20" s="67"/>
      <c r="N20" s="32"/>
      <c r="O20" s="74"/>
      <c r="P20" s="74"/>
    </row>
    <row r="21" spans="1:16" ht="15">
      <c r="A21" s="27" t="s">
        <v>80</v>
      </c>
      <c r="B21" s="28"/>
      <c r="C21" s="79"/>
      <c r="D21" s="79"/>
      <c r="E21" s="79"/>
      <c r="F21" s="37"/>
      <c r="G21" s="28"/>
      <c r="H21" s="34"/>
      <c r="I21" s="27"/>
      <c r="J21" s="34"/>
      <c r="K21" s="66"/>
      <c r="L21" s="66"/>
      <c r="M21" s="66"/>
      <c r="N21" s="66"/>
      <c r="O21" s="66"/>
      <c r="P21" s="34"/>
    </row>
    <row r="22" spans="2:16" ht="56.25" customHeight="1">
      <c r="B22" s="29" t="s">
        <v>81</v>
      </c>
      <c r="C22" s="30" t="s">
        <v>82</v>
      </c>
      <c r="D22" s="25" t="s">
        <v>83</v>
      </c>
      <c r="E22" s="69" t="s">
        <v>86</v>
      </c>
      <c r="F22" s="69"/>
      <c r="G22" s="30" t="s">
        <v>84</v>
      </c>
      <c r="H22" s="36"/>
      <c r="I22" s="29"/>
      <c r="J22" s="29"/>
      <c r="K22" s="67"/>
      <c r="L22" s="67"/>
      <c r="M22" s="67"/>
      <c r="N22" s="67"/>
      <c r="O22" s="67"/>
      <c r="P22" s="32"/>
    </row>
    <row r="23" spans="1:7" ht="42" customHeight="1">
      <c r="A23" s="19" t="s">
        <v>10</v>
      </c>
      <c r="B23" s="76" t="s">
        <v>11</v>
      </c>
      <c r="C23" s="76"/>
      <c r="D23" s="76"/>
      <c r="E23" s="76"/>
      <c r="F23" s="76"/>
      <c r="G23" s="76"/>
    </row>
    <row r="24" spans="1:7" ht="15.75">
      <c r="A24" s="19" t="s">
        <v>12</v>
      </c>
      <c r="B24" s="76" t="s">
        <v>13</v>
      </c>
      <c r="C24" s="76"/>
      <c r="D24" s="76"/>
      <c r="E24" s="76"/>
      <c r="F24" s="76"/>
      <c r="G24" s="76"/>
    </row>
    <row r="25" spans="1:7" ht="15.75">
      <c r="A25" s="19" t="s">
        <v>14</v>
      </c>
      <c r="B25" s="76" t="s">
        <v>51</v>
      </c>
      <c r="C25" s="76"/>
      <c r="D25" s="76"/>
      <c r="E25" s="76"/>
      <c r="F25" s="76"/>
      <c r="G25" s="76"/>
    </row>
    <row r="26" ht="15.75">
      <c r="A26" s="1"/>
    </row>
    <row r="27" spans="1:7" ht="15.75">
      <c r="A27" s="17" t="s">
        <v>16</v>
      </c>
      <c r="B27" s="77" t="s">
        <v>52</v>
      </c>
      <c r="C27" s="77"/>
      <c r="D27" s="77"/>
      <c r="E27" s="77"/>
      <c r="F27" s="77"/>
      <c r="G27" s="77"/>
    </row>
    <row r="28" spans="1:7" ht="15.75">
      <c r="A28" s="17"/>
      <c r="B28" s="77"/>
      <c r="C28" s="77"/>
      <c r="D28" s="77"/>
      <c r="E28" s="77"/>
      <c r="F28" s="77"/>
      <c r="G28" s="77"/>
    </row>
    <row r="29" spans="1:7" ht="15.75">
      <c r="A29" s="17"/>
      <c r="B29" s="77"/>
      <c r="C29" s="77"/>
      <c r="D29" s="77"/>
      <c r="E29" s="77"/>
      <c r="F29" s="77"/>
      <c r="G29" s="77"/>
    </row>
    <row r="30" spans="1:7" ht="15.75">
      <c r="A30" s="17"/>
      <c r="B30" s="77"/>
      <c r="C30" s="77"/>
      <c r="D30" s="77"/>
      <c r="E30" s="77"/>
      <c r="F30" s="77"/>
      <c r="G30" s="77"/>
    </row>
    <row r="31" ht="15.75">
      <c r="A31" s="1"/>
    </row>
    <row r="32" spans="1:2" ht="15.75">
      <c r="A32" s="9" t="s">
        <v>15</v>
      </c>
      <c r="B32" s="2" t="s">
        <v>53</v>
      </c>
    </row>
    <row r="33" spans="1:7" ht="15.75">
      <c r="A33" s="19" t="s">
        <v>18</v>
      </c>
      <c r="B33" s="76" t="s">
        <v>54</v>
      </c>
      <c r="C33" s="76"/>
      <c r="D33" s="76"/>
      <c r="E33" s="76"/>
      <c r="F33" s="76"/>
      <c r="G33" s="76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77" t="s">
        <v>17</v>
      </c>
      <c r="C35" s="77"/>
      <c r="D35" s="77"/>
      <c r="E35" s="77"/>
      <c r="F35" s="77"/>
      <c r="G35" s="77"/>
    </row>
    <row r="36" spans="1:7" ht="15.75">
      <c r="A36" s="17"/>
      <c r="B36" s="77"/>
      <c r="C36" s="77"/>
      <c r="D36" s="77"/>
      <c r="E36" s="77"/>
      <c r="F36" s="77"/>
      <c r="G36" s="77"/>
    </row>
    <row r="37" spans="1:7" ht="15.75">
      <c r="A37" s="17"/>
      <c r="B37" s="77"/>
      <c r="C37" s="77"/>
      <c r="D37" s="77"/>
      <c r="E37" s="77"/>
      <c r="F37" s="77"/>
      <c r="G37" s="77"/>
    </row>
    <row r="38" spans="1:7" ht="15.75">
      <c r="A38" s="17"/>
      <c r="B38" s="77"/>
      <c r="C38" s="77"/>
      <c r="D38" s="77"/>
      <c r="E38" s="77"/>
      <c r="F38" s="77"/>
      <c r="G38" s="77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0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55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77" t="s">
        <v>23</v>
      </c>
      <c r="B47" s="77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80" t="s">
        <v>27</v>
      </c>
      <c r="B50" s="76" t="s">
        <v>25</v>
      </c>
      <c r="C50" s="76"/>
      <c r="D50" s="76"/>
      <c r="E50" s="76"/>
      <c r="F50" s="76"/>
      <c r="G50" s="76"/>
    </row>
    <row r="51" spans="1:2" ht="15.75">
      <c r="A51" s="80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77" t="s">
        <v>23</v>
      </c>
      <c r="B58" s="77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56</v>
      </c>
      <c r="B61" s="76" t="s">
        <v>28</v>
      </c>
      <c r="C61" s="76"/>
      <c r="D61" s="76"/>
      <c r="E61" s="76"/>
      <c r="F61" s="76"/>
      <c r="G61" s="76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81" t="s">
        <v>57</v>
      </c>
      <c r="B76" s="81"/>
      <c r="C76" s="81"/>
      <c r="D76" s="21"/>
    </row>
    <row r="77" spans="1:7" ht="32.25" customHeight="1">
      <c r="A77" s="81"/>
      <c r="B77" s="81"/>
      <c r="C77" s="81"/>
      <c r="D77" s="20"/>
      <c r="E77" s="6"/>
      <c r="F77" s="78"/>
      <c r="G77" s="78"/>
    </row>
    <row r="78" spans="1:7" ht="15.75">
      <c r="A78" s="3"/>
      <c r="B78" s="19"/>
      <c r="D78" s="16" t="s">
        <v>36</v>
      </c>
      <c r="F78" s="75" t="s">
        <v>62</v>
      </c>
      <c r="G78" s="75"/>
    </row>
    <row r="79" spans="1:4" ht="15.75">
      <c r="A79" s="76" t="s">
        <v>37</v>
      </c>
      <c r="B79" s="76"/>
      <c r="C79" s="19"/>
      <c r="D79" s="19"/>
    </row>
    <row r="80" spans="1:4" ht="15.75">
      <c r="A80" s="10" t="s">
        <v>58</v>
      </c>
      <c r="B80" s="18"/>
      <c r="C80" s="19"/>
      <c r="D80" s="19"/>
    </row>
    <row r="81" spans="1:7" ht="45.75" customHeight="1">
      <c r="A81" s="76" t="s">
        <v>59</v>
      </c>
      <c r="B81" s="76"/>
      <c r="C81" s="76"/>
      <c r="D81" s="20"/>
      <c r="E81" s="6"/>
      <c r="F81" s="78"/>
      <c r="G81" s="78"/>
    </row>
    <row r="82" spans="1:7" ht="15.75">
      <c r="A82" s="21"/>
      <c r="B82" s="19"/>
      <c r="C82" s="19"/>
      <c r="D82" s="16" t="s">
        <v>36</v>
      </c>
      <c r="F82" s="75" t="s">
        <v>62</v>
      </c>
      <c r="G82" s="75"/>
    </row>
    <row r="83" ht="15">
      <c r="A83" s="11" t="s">
        <v>60</v>
      </c>
    </row>
    <row r="84" ht="15">
      <c r="A84" s="12" t="s">
        <v>61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PageLayoutView="0" workbookViewId="0" topLeftCell="A112">
      <selection activeCell="J130" sqref="J130"/>
    </sheetView>
  </sheetViews>
  <sheetFormatPr defaultColWidth="9.140625" defaultRowHeight="15"/>
  <cols>
    <col min="1" max="1" width="4.421875" style="13" customWidth="1"/>
    <col min="2" max="2" width="20.28125" style="13" customWidth="1"/>
    <col min="3" max="3" width="11.421875" style="13" customWidth="1"/>
    <col min="4" max="4" width="9.140625" style="13" customWidth="1"/>
    <col min="5" max="8" width="13.00390625" style="13" customWidth="1"/>
    <col min="9" max="9" width="11.7109375" style="13" customWidth="1"/>
    <col min="10" max="10" width="11.421875" style="13" customWidth="1"/>
    <col min="11" max="11" width="10.00390625" style="13" customWidth="1"/>
    <col min="12" max="12" width="11.140625" style="13" customWidth="1"/>
    <col min="13" max="13" width="9.8515625" style="13" customWidth="1"/>
    <col min="14" max="16384" width="9.140625" style="13" customWidth="1"/>
  </cols>
  <sheetData>
    <row r="1" spans="10:13" ht="15.75" customHeight="1">
      <c r="J1" s="83" t="s">
        <v>75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15.75">
      <c r="J3" s="83"/>
      <c r="K3" s="83"/>
      <c r="L3" s="83"/>
      <c r="M3" s="83"/>
    </row>
    <row r="4" spans="10:13" ht="15.75">
      <c r="J4" s="83"/>
      <c r="K4" s="83"/>
      <c r="L4" s="83"/>
      <c r="M4" s="83"/>
    </row>
    <row r="5" spans="1:13" ht="15.75">
      <c r="A5" s="82" t="s">
        <v>41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.75">
      <c r="A6" s="82" t="s">
        <v>87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26.25" customHeight="1">
      <c r="A7" s="80" t="s">
        <v>6</v>
      </c>
      <c r="B7" s="49" t="s">
        <v>90</v>
      </c>
      <c r="C7" s="7"/>
      <c r="E7" s="91" t="s">
        <v>88</v>
      </c>
      <c r="F7" s="91"/>
      <c r="G7" s="91"/>
      <c r="H7" s="91"/>
      <c r="I7" s="91"/>
      <c r="J7" s="91"/>
      <c r="K7" s="91"/>
      <c r="L7" s="91"/>
      <c r="M7" s="91"/>
    </row>
    <row r="8" spans="1:13" ht="15" customHeight="1">
      <c r="A8" s="80"/>
      <c r="B8" s="50" t="s">
        <v>50</v>
      </c>
      <c r="C8" s="41"/>
      <c r="D8" s="42"/>
      <c r="E8" s="89" t="s">
        <v>39</v>
      </c>
      <c r="F8" s="89"/>
      <c r="G8" s="89"/>
      <c r="H8" s="89"/>
      <c r="I8" s="89"/>
      <c r="J8" s="89"/>
      <c r="K8" s="89"/>
      <c r="L8" s="89"/>
      <c r="M8" s="89"/>
    </row>
    <row r="9" spans="1:13" ht="15.75">
      <c r="A9" s="80" t="s">
        <v>7</v>
      </c>
      <c r="B9" s="49" t="s">
        <v>91</v>
      </c>
      <c r="C9" s="7"/>
      <c r="E9" s="91" t="s">
        <v>88</v>
      </c>
      <c r="F9" s="91"/>
      <c r="G9" s="91"/>
      <c r="H9" s="91"/>
      <c r="I9" s="91"/>
      <c r="J9" s="91"/>
      <c r="K9" s="91"/>
      <c r="L9" s="91"/>
      <c r="M9" s="91"/>
    </row>
    <row r="10" spans="1:13" ht="15" customHeight="1">
      <c r="A10" s="80"/>
      <c r="B10" s="50" t="s">
        <v>50</v>
      </c>
      <c r="C10" s="41"/>
      <c r="D10" s="42"/>
      <c r="E10" s="92" t="s">
        <v>38</v>
      </c>
      <c r="F10" s="92"/>
      <c r="G10" s="92"/>
      <c r="H10" s="92"/>
      <c r="I10" s="92"/>
      <c r="J10" s="92"/>
      <c r="K10" s="92"/>
      <c r="L10" s="92"/>
      <c r="M10" s="92"/>
    </row>
    <row r="11" spans="1:13" ht="33.75" customHeight="1">
      <c r="A11" s="80" t="s">
        <v>8</v>
      </c>
      <c r="B11" s="49" t="s">
        <v>103</v>
      </c>
      <c r="C11" s="49" t="s">
        <v>104</v>
      </c>
      <c r="E11" s="88" t="s">
        <v>105</v>
      </c>
      <c r="F11" s="88"/>
      <c r="G11" s="88"/>
      <c r="H11" s="88"/>
      <c r="I11" s="88"/>
      <c r="J11" s="88"/>
      <c r="K11" s="88"/>
      <c r="L11" s="88"/>
      <c r="M11" s="88"/>
    </row>
    <row r="12" spans="1:13" ht="15" customHeight="1">
      <c r="A12" s="80"/>
      <c r="B12" s="22" t="s">
        <v>50</v>
      </c>
      <c r="C12" s="4" t="s">
        <v>9</v>
      </c>
      <c r="D12" s="42"/>
      <c r="E12" s="89" t="s">
        <v>40</v>
      </c>
      <c r="F12" s="89"/>
      <c r="G12" s="89"/>
      <c r="H12" s="89"/>
      <c r="I12" s="89"/>
      <c r="J12" s="89"/>
      <c r="K12" s="89"/>
      <c r="L12" s="89"/>
      <c r="M12" s="89"/>
    </row>
    <row r="13" spans="1:13" ht="19.5" customHeight="1">
      <c r="A13" s="100" t="s">
        <v>63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ht="15.75">
      <c r="A14" s="1"/>
    </row>
    <row r="15" spans="1:13" ht="31.5">
      <c r="A15" s="8" t="s">
        <v>49</v>
      </c>
      <c r="B15" s="77" t="s">
        <v>52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5.75">
      <c r="A16" s="8">
        <v>1</v>
      </c>
      <c r="B16" s="90" t="s">
        <v>106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ht="15.75">
      <c r="A17" s="1"/>
    </row>
    <row r="18" ht="15.75">
      <c r="A18" s="14" t="s">
        <v>64</v>
      </c>
    </row>
    <row r="19" spans="1:2" ht="15.75">
      <c r="A19" s="7"/>
      <c r="B19" s="13" t="s">
        <v>107</v>
      </c>
    </row>
    <row r="20" ht="15.75">
      <c r="A20" s="14" t="s">
        <v>65</v>
      </c>
    </row>
    <row r="21" ht="15.75">
      <c r="A21" s="1"/>
    </row>
    <row r="22" spans="1:13" ht="32.25" customHeight="1">
      <c r="A22" s="8" t="s">
        <v>49</v>
      </c>
      <c r="B22" s="77" t="s">
        <v>17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5.75" customHeight="1">
      <c r="A23" s="8"/>
      <c r="B23" s="90" t="s">
        <v>108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ht="15.75">
      <c r="A24" s="1"/>
    </row>
    <row r="25" ht="15.75">
      <c r="A25" s="14" t="s">
        <v>66</v>
      </c>
    </row>
    <row r="26" spans="2:12" ht="15.75" customHeight="1">
      <c r="B26" s="23"/>
      <c r="L26" s="23" t="s">
        <v>55</v>
      </c>
    </row>
    <row r="27" ht="15.75">
      <c r="A27" s="1"/>
    </row>
    <row r="28" spans="1:26" ht="30" customHeight="1">
      <c r="A28" s="77" t="s">
        <v>49</v>
      </c>
      <c r="B28" s="77" t="s">
        <v>67</v>
      </c>
      <c r="C28" s="77"/>
      <c r="D28" s="77"/>
      <c r="E28" s="77" t="s">
        <v>42</v>
      </c>
      <c r="F28" s="77"/>
      <c r="G28" s="77"/>
      <c r="H28" s="77" t="s">
        <v>68</v>
      </c>
      <c r="I28" s="77"/>
      <c r="J28" s="77"/>
      <c r="K28" s="77" t="s">
        <v>43</v>
      </c>
      <c r="L28" s="77"/>
      <c r="M28" s="7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33" customHeight="1">
      <c r="A29" s="77"/>
      <c r="B29" s="77"/>
      <c r="C29" s="77"/>
      <c r="D29" s="77"/>
      <c r="E29" s="8" t="s">
        <v>44</v>
      </c>
      <c r="F29" s="8" t="s">
        <v>45</v>
      </c>
      <c r="G29" s="8" t="s">
        <v>46</v>
      </c>
      <c r="H29" s="8" t="s">
        <v>44</v>
      </c>
      <c r="I29" s="8" t="s">
        <v>45</v>
      </c>
      <c r="J29" s="8" t="s">
        <v>46</v>
      </c>
      <c r="K29" s="8" t="s">
        <v>44</v>
      </c>
      <c r="L29" s="8" t="s">
        <v>45</v>
      </c>
      <c r="M29" s="8" t="s">
        <v>46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8">
        <v>1</v>
      </c>
      <c r="B30" s="77">
        <v>2</v>
      </c>
      <c r="C30" s="77"/>
      <c r="D30" s="77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7.75" customHeight="1">
      <c r="A31" s="43">
        <v>2</v>
      </c>
      <c r="B31" s="93" t="s">
        <v>109</v>
      </c>
      <c r="C31" s="94"/>
      <c r="D31" s="95"/>
      <c r="E31" s="45"/>
      <c r="F31" s="45">
        <v>194640</v>
      </c>
      <c r="G31" s="45">
        <f aca="true" t="shared" si="0" ref="G31:G36">E31+F31</f>
        <v>194640</v>
      </c>
      <c r="H31" s="45"/>
      <c r="I31" s="45">
        <v>194640</v>
      </c>
      <c r="J31" s="45">
        <f aca="true" t="shared" si="1" ref="J31:J36">H31+I31</f>
        <v>194640</v>
      </c>
      <c r="K31" s="45">
        <f aca="true" t="shared" si="2" ref="K31:M36">H31-E31</f>
        <v>0</v>
      </c>
      <c r="L31" s="45">
        <f t="shared" si="2"/>
        <v>0</v>
      </c>
      <c r="M31" s="45">
        <f t="shared" si="2"/>
        <v>0</v>
      </c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25" customHeight="1">
      <c r="A32" s="43">
        <v>1</v>
      </c>
      <c r="B32" s="96" t="s">
        <v>110</v>
      </c>
      <c r="C32" s="97"/>
      <c r="D32" s="97"/>
      <c r="E32" s="46"/>
      <c r="F32" s="45">
        <v>50000</v>
      </c>
      <c r="G32" s="45">
        <f t="shared" si="0"/>
        <v>50000</v>
      </c>
      <c r="H32" s="45"/>
      <c r="I32" s="45">
        <v>50000</v>
      </c>
      <c r="J32" s="45">
        <f t="shared" si="1"/>
        <v>50000</v>
      </c>
      <c r="K32" s="45">
        <f t="shared" si="2"/>
        <v>0</v>
      </c>
      <c r="L32" s="45">
        <f t="shared" si="2"/>
        <v>0</v>
      </c>
      <c r="M32" s="45">
        <f t="shared" si="2"/>
        <v>0</v>
      </c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45" customHeight="1">
      <c r="A33" s="43">
        <v>2</v>
      </c>
      <c r="B33" s="98" t="s">
        <v>111</v>
      </c>
      <c r="C33" s="99"/>
      <c r="D33" s="99"/>
      <c r="E33" s="46"/>
      <c r="F33" s="45">
        <v>74280.63</v>
      </c>
      <c r="G33" s="45">
        <f t="shared" si="0"/>
        <v>74280.63</v>
      </c>
      <c r="H33" s="45"/>
      <c r="I33" s="45">
        <v>61919.81</v>
      </c>
      <c r="J33" s="45">
        <f t="shared" si="1"/>
        <v>61919.81</v>
      </c>
      <c r="K33" s="45">
        <f t="shared" si="2"/>
        <v>0</v>
      </c>
      <c r="L33" s="45">
        <f t="shared" si="2"/>
        <v>-12360.820000000007</v>
      </c>
      <c r="M33" s="45">
        <f t="shared" si="2"/>
        <v>-12360.820000000007</v>
      </c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3">
        <v>3</v>
      </c>
      <c r="B34" s="96" t="s">
        <v>114</v>
      </c>
      <c r="C34" s="97"/>
      <c r="D34" s="97"/>
      <c r="E34" s="46"/>
      <c r="F34" s="45">
        <v>28000</v>
      </c>
      <c r="G34" s="45">
        <f t="shared" si="0"/>
        <v>28000</v>
      </c>
      <c r="H34" s="46"/>
      <c r="I34" s="45">
        <v>28000</v>
      </c>
      <c r="J34" s="45">
        <f t="shared" si="1"/>
        <v>28000</v>
      </c>
      <c r="K34" s="45">
        <f t="shared" si="2"/>
        <v>0</v>
      </c>
      <c r="L34" s="45">
        <f t="shared" si="2"/>
        <v>0</v>
      </c>
      <c r="M34" s="45">
        <f t="shared" si="2"/>
        <v>0</v>
      </c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6.5" customHeight="1">
      <c r="A35" s="43">
        <v>4</v>
      </c>
      <c r="B35" s="96" t="s">
        <v>112</v>
      </c>
      <c r="C35" s="97"/>
      <c r="D35" s="97"/>
      <c r="E35" s="46"/>
      <c r="F35" s="45"/>
      <c r="G35" s="45">
        <f t="shared" si="0"/>
        <v>0</v>
      </c>
      <c r="H35" s="45"/>
      <c r="I35" s="45"/>
      <c r="J35" s="45">
        <f t="shared" si="1"/>
        <v>0</v>
      </c>
      <c r="K35" s="45">
        <f t="shared" si="2"/>
        <v>0</v>
      </c>
      <c r="L35" s="45">
        <f t="shared" si="2"/>
        <v>0</v>
      </c>
      <c r="M35" s="45">
        <f t="shared" si="2"/>
        <v>0</v>
      </c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25" customHeight="1">
      <c r="A36" s="43">
        <v>5</v>
      </c>
      <c r="B36" s="96" t="s">
        <v>113</v>
      </c>
      <c r="C36" s="97"/>
      <c r="D36" s="97"/>
      <c r="E36" s="46"/>
      <c r="F36" s="45"/>
      <c r="G36" s="45">
        <f t="shared" si="0"/>
        <v>0</v>
      </c>
      <c r="H36" s="45"/>
      <c r="I36" s="45"/>
      <c r="J36" s="45">
        <f t="shared" si="1"/>
        <v>0</v>
      </c>
      <c r="K36" s="45">
        <f t="shared" si="2"/>
        <v>0</v>
      </c>
      <c r="L36" s="45">
        <f t="shared" si="2"/>
        <v>0</v>
      </c>
      <c r="M36" s="45">
        <f t="shared" si="2"/>
        <v>0</v>
      </c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>
      <c r="A37" s="8"/>
      <c r="B37" s="77" t="s">
        <v>89</v>
      </c>
      <c r="C37" s="77"/>
      <c r="D37" s="77"/>
      <c r="E37" s="45">
        <f aca="true" t="shared" si="3" ref="E37:M37">SUM(E31:E36)</f>
        <v>0</v>
      </c>
      <c r="F37" s="45">
        <f t="shared" si="3"/>
        <v>346920.63</v>
      </c>
      <c r="G37" s="45">
        <f t="shared" si="3"/>
        <v>346920.63</v>
      </c>
      <c r="H37" s="45">
        <f t="shared" si="3"/>
        <v>0</v>
      </c>
      <c r="I37" s="45">
        <f t="shared" si="3"/>
        <v>334559.81</v>
      </c>
      <c r="J37" s="45">
        <f t="shared" si="3"/>
        <v>334559.81</v>
      </c>
      <c r="K37" s="45">
        <f t="shared" si="3"/>
        <v>0</v>
      </c>
      <c r="L37" s="45">
        <f t="shared" si="3"/>
        <v>-12360.820000000007</v>
      </c>
      <c r="M37" s="45">
        <f t="shared" si="3"/>
        <v>-12360.820000000007</v>
      </c>
      <c r="R37" s="15"/>
      <c r="S37" s="15"/>
      <c r="T37" s="15"/>
      <c r="U37" s="15"/>
      <c r="V37" s="15"/>
      <c r="W37" s="15"/>
      <c r="X37" s="15"/>
      <c r="Y37" s="15"/>
      <c r="Z37" s="15"/>
    </row>
    <row r="38" spans="1:13" ht="57" customHeight="1">
      <c r="A38" s="101" t="s">
        <v>69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ht="48.75" customHeight="1">
      <c r="A39" s="106" t="s">
        <v>136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ht="33" customHeight="1">
      <c r="A40" s="76" t="s">
        <v>70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ht="15.75">
      <c r="K41" s="7" t="s">
        <v>55</v>
      </c>
    </row>
    <row r="42" spans="1:13" ht="31.5" customHeight="1">
      <c r="A42" s="77" t="s">
        <v>16</v>
      </c>
      <c r="B42" s="77" t="s">
        <v>71</v>
      </c>
      <c r="C42" s="77"/>
      <c r="D42" s="77"/>
      <c r="E42" s="77" t="s">
        <v>42</v>
      </c>
      <c r="F42" s="77"/>
      <c r="G42" s="77"/>
      <c r="H42" s="77" t="s">
        <v>68</v>
      </c>
      <c r="I42" s="77"/>
      <c r="J42" s="77"/>
      <c r="K42" s="77" t="s">
        <v>43</v>
      </c>
      <c r="L42" s="77"/>
      <c r="M42" s="77"/>
    </row>
    <row r="43" spans="1:13" ht="33.75" customHeight="1">
      <c r="A43" s="77"/>
      <c r="B43" s="77"/>
      <c r="C43" s="77"/>
      <c r="D43" s="77"/>
      <c r="E43" s="8" t="s">
        <v>44</v>
      </c>
      <c r="F43" s="8" t="s">
        <v>45</v>
      </c>
      <c r="G43" s="8" t="s">
        <v>46</v>
      </c>
      <c r="H43" s="8" t="s">
        <v>44</v>
      </c>
      <c r="I43" s="8" t="s">
        <v>45</v>
      </c>
      <c r="J43" s="8" t="s">
        <v>46</v>
      </c>
      <c r="K43" s="8" t="s">
        <v>44</v>
      </c>
      <c r="L43" s="8" t="s">
        <v>45</v>
      </c>
      <c r="M43" s="8" t="s">
        <v>46</v>
      </c>
    </row>
    <row r="44" spans="1:13" ht="15.75">
      <c r="A44" s="8">
        <v>1</v>
      </c>
      <c r="B44" s="77">
        <v>2</v>
      </c>
      <c r="C44" s="77"/>
      <c r="D44" s="77"/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</row>
    <row r="45" spans="1:13" ht="17.25" customHeight="1">
      <c r="A45" s="43">
        <v>1</v>
      </c>
      <c r="B45" s="93"/>
      <c r="C45" s="94"/>
      <c r="D45" s="95"/>
      <c r="E45" s="43"/>
      <c r="F45" s="43"/>
      <c r="G45" s="43">
        <f>E45+F45</f>
        <v>0</v>
      </c>
      <c r="H45" s="43"/>
      <c r="I45" s="43"/>
      <c r="J45" s="43">
        <f>H45+I45</f>
        <v>0</v>
      </c>
      <c r="K45" s="43">
        <f>H45-E45</f>
        <v>0</v>
      </c>
      <c r="L45" s="43">
        <f>I45-F45</f>
        <v>0</v>
      </c>
      <c r="M45" s="43">
        <f>J45-G45</f>
        <v>0</v>
      </c>
    </row>
    <row r="46" spans="1:13" ht="15.75">
      <c r="A46" s="8"/>
      <c r="B46" s="103" t="s">
        <v>89</v>
      </c>
      <c r="C46" s="103"/>
      <c r="D46" s="103"/>
      <c r="E46" s="8"/>
      <c r="F46" s="8"/>
      <c r="G46" s="8"/>
      <c r="H46" s="8"/>
      <c r="I46" s="8"/>
      <c r="J46" s="8"/>
      <c r="K46" s="8"/>
      <c r="L46" s="8"/>
      <c r="M46" s="8"/>
    </row>
    <row r="47" ht="15.75">
      <c r="A47" s="1"/>
    </row>
    <row r="48" ht="15.75">
      <c r="A48" s="14" t="s">
        <v>72</v>
      </c>
    </row>
    <row r="49" ht="15.75">
      <c r="A49" s="1"/>
    </row>
    <row r="50" spans="1:13" ht="53.25" customHeight="1">
      <c r="A50" s="77" t="s">
        <v>16</v>
      </c>
      <c r="B50" s="77" t="s">
        <v>47</v>
      </c>
      <c r="C50" s="77" t="s">
        <v>30</v>
      </c>
      <c r="D50" s="77" t="s">
        <v>31</v>
      </c>
      <c r="E50" s="77" t="s">
        <v>42</v>
      </c>
      <c r="F50" s="77"/>
      <c r="G50" s="77"/>
      <c r="H50" s="77" t="s">
        <v>73</v>
      </c>
      <c r="I50" s="77"/>
      <c r="J50" s="77"/>
      <c r="K50" s="77" t="s">
        <v>43</v>
      </c>
      <c r="L50" s="77"/>
      <c r="M50" s="77"/>
    </row>
    <row r="51" spans="1:13" ht="30.75" customHeight="1">
      <c r="A51" s="77"/>
      <c r="B51" s="77"/>
      <c r="C51" s="77"/>
      <c r="D51" s="77"/>
      <c r="E51" s="8" t="s">
        <v>44</v>
      </c>
      <c r="F51" s="8" t="s">
        <v>45</v>
      </c>
      <c r="G51" s="8" t="s">
        <v>46</v>
      </c>
      <c r="H51" s="8" t="s">
        <v>44</v>
      </c>
      <c r="I51" s="8" t="s">
        <v>45</v>
      </c>
      <c r="J51" s="8" t="s">
        <v>46</v>
      </c>
      <c r="K51" s="8" t="s">
        <v>44</v>
      </c>
      <c r="L51" s="8" t="s">
        <v>45</v>
      </c>
      <c r="M51" s="8" t="s">
        <v>46</v>
      </c>
    </row>
    <row r="52" spans="1:13" ht="15.7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  <c r="H52" s="8">
        <v>8</v>
      </c>
      <c r="I52" s="8">
        <v>9</v>
      </c>
      <c r="J52" s="8">
        <v>10</v>
      </c>
      <c r="K52" s="8">
        <v>11</v>
      </c>
      <c r="L52" s="8">
        <v>12</v>
      </c>
      <c r="M52" s="8">
        <v>13</v>
      </c>
    </row>
    <row r="53" spans="1:13" ht="48.75" customHeight="1">
      <c r="A53" s="47"/>
      <c r="B53" s="55" t="str">
        <f>B31</f>
        <v>Закупівля обладнання для обаштування місць дозвілля (дитячих та спортивних майданчиків)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5.75">
      <c r="A54" s="53">
        <v>1</v>
      </c>
      <c r="B54" s="53" t="s">
        <v>32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22.5">
      <c r="A55" s="8"/>
      <c r="B55" s="62" t="s">
        <v>115</v>
      </c>
      <c r="C55" s="62" t="s">
        <v>96</v>
      </c>
      <c r="D55" s="62" t="s">
        <v>116</v>
      </c>
      <c r="E55" s="48">
        <v>0</v>
      </c>
      <c r="F55" s="65">
        <f>F31</f>
        <v>194640</v>
      </c>
      <c r="G55" s="48">
        <f>SUM(E55:F55)</f>
        <v>194640</v>
      </c>
      <c r="H55" s="48">
        <v>0</v>
      </c>
      <c r="I55" s="65">
        <f>I31</f>
        <v>194640</v>
      </c>
      <c r="J55" s="48">
        <f>SUM(H55:I55)</f>
        <v>194640</v>
      </c>
      <c r="K55" s="48">
        <f>H55-E55</f>
        <v>0</v>
      </c>
      <c r="L55" s="48">
        <f>I55-F55</f>
        <v>0</v>
      </c>
      <c r="M55" s="48">
        <f>J55-G55</f>
        <v>0</v>
      </c>
    </row>
    <row r="56" spans="1:13" ht="15.75">
      <c r="A56" s="77" t="s">
        <v>74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1:13" ht="15.75">
      <c r="A57" s="53">
        <v>2</v>
      </c>
      <c r="B57" s="53" t="s">
        <v>33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22.5">
      <c r="A58" s="47"/>
      <c r="B58" s="62" t="s">
        <v>117</v>
      </c>
      <c r="C58" s="62" t="s">
        <v>95</v>
      </c>
      <c r="D58" s="56" t="s">
        <v>118</v>
      </c>
      <c r="E58" s="56">
        <v>0</v>
      </c>
      <c r="F58" s="48">
        <v>2</v>
      </c>
      <c r="G58" s="48">
        <f>E58+F58</f>
        <v>2</v>
      </c>
      <c r="H58" s="48">
        <v>0</v>
      </c>
      <c r="I58" s="48">
        <v>2</v>
      </c>
      <c r="J58" s="48">
        <f>H58+I58</f>
        <v>2</v>
      </c>
      <c r="K58" s="48">
        <f>H58-E58</f>
        <v>0</v>
      </c>
      <c r="L58" s="48">
        <f>I58-F58</f>
        <v>0</v>
      </c>
      <c r="M58" s="48">
        <f>J58-G58</f>
        <v>0</v>
      </c>
    </row>
    <row r="59" spans="1:13" ht="15.75">
      <c r="A59" s="77" t="s">
        <v>74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3" ht="15.75">
      <c r="A60" s="53">
        <v>3</v>
      </c>
      <c r="B60" s="53" t="s">
        <v>34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22.5">
      <c r="A61" s="8"/>
      <c r="B61" s="62" t="s">
        <v>119</v>
      </c>
      <c r="C61" s="56" t="s">
        <v>96</v>
      </c>
      <c r="D61" s="56" t="s">
        <v>120</v>
      </c>
      <c r="E61" s="57">
        <v>0</v>
      </c>
      <c r="F61" s="57">
        <f>ROUND(F55/F58,0)</f>
        <v>97320</v>
      </c>
      <c r="G61" s="57">
        <f>E61+F61</f>
        <v>97320</v>
      </c>
      <c r="H61" s="57">
        <v>0</v>
      </c>
      <c r="I61" s="57">
        <f>ROUND(I55/I58,0)</f>
        <v>97320</v>
      </c>
      <c r="J61" s="57">
        <f>H61+I61</f>
        <v>97320</v>
      </c>
      <c r="K61" s="57">
        <f>H61-E61</f>
        <v>0</v>
      </c>
      <c r="L61" s="57">
        <f>I61-F61</f>
        <v>0</v>
      </c>
      <c r="M61" s="57">
        <f>J61-G61</f>
        <v>0</v>
      </c>
    </row>
    <row r="62" spans="1:13" ht="19.5" customHeight="1">
      <c r="A62" s="77" t="s">
        <v>74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9.5" customHeight="1">
      <c r="A63" s="53">
        <v>4</v>
      </c>
      <c r="B63" s="53" t="s">
        <v>35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3.75">
      <c r="A64" s="8"/>
      <c r="B64" s="62" t="s">
        <v>121</v>
      </c>
      <c r="C64" s="56" t="s">
        <v>97</v>
      </c>
      <c r="D64" s="56" t="s">
        <v>120</v>
      </c>
      <c r="E64" s="8">
        <v>0</v>
      </c>
      <c r="F64" s="8">
        <v>100</v>
      </c>
      <c r="G64" s="8">
        <f>E64+F64</f>
        <v>100</v>
      </c>
      <c r="H64" s="8">
        <v>0</v>
      </c>
      <c r="I64" s="8">
        <v>100</v>
      </c>
      <c r="J64" s="8">
        <f>H64+I64</f>
        <v>100</v>
      </c>
      <c r="K64" s="8">
        <f>H64-E64</f>
        <v>0</v>
      </c>
      <c r="L64" s="8">
        <f>I64-F64</f>
        <v>0</v>
      </c>
      <c r="M64" s="8">
        <f>J64-G64</f>
        <v>0</v>
      </c>
    </row>
    <row r="65" spans="1:13" ht="15.75">
      <c r="A65" s="77" t="s">
        <v>74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38.25" customHeight="1">
      <c r="A66" s="47"/>
      <c r="B66" s="55" t="str">
        <f>B32</f>
        <v>Придбання спорядженнядля боксу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5.75">
      <c r="A67" s="53">
        <v>1</v>
      </c>
      <c r="B67" s="53" t="s">
        <v>32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22.5">
      <c r="A68" s="43"/>
      <c r="B68" s="62" t="s">
        <v>122</v>
      </c>
      <c r="C68" s="56" t="s">
        <v>96</v>
      </c>
      <c r="D68" s="56" t="s">
        <v>116</v>
      </c>
      <c r="E68" s="45">
        <f>E33</f>
        <v>0</v>
      </c>
      <c r="F68" s="45">
        <f>F32</f>
        <v>50000</v>
      </c>
      <c r="G68" s="45">
        <f>E68+F68</f>
        <v>50000</v>
      </c>
      <c r="H68" s="45">
        <v>0</v>
      </c>
      <c r="I68" s="45">
        <f>I32</f>
        <v>50000</v>
      </c>
      <c r="J68" s="45">
        <f>H68+I68</f>
        <v>50000</v>
      </c>
      <c r="K68" s="45">
        <f>H68-E68</f>
        <v>0</v>
      </c>
      <c r="L68" s="45">
        <f>I68-F68</f>
        <v>0</v>
      </c>
      <c r="M68" s="45">
        <f>J68-G68</f>
        <v>0</v>
      </c>
    </row>
    <row r="69" spans="1:13" ht="15.75">
      <c r="A69" s="77" t="s">
        <v>74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ht="15.75">
      <c r="A70" s="53">
        <v>2</v>
      </c>
      <c r="B70" s="53" t="s">
        <v>33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22.5">
      <c r="A71" s="43"/>
      <c r="B71" s="62" t="s">
        <v>123</v>
      </c>
      <c r="C71" s="56" t="s">
        <v>95</v>
      </c>
      <c r="D71" s="56" t="s">
        <v>118</v>
      </c>
      <c r="E71" s="57">
        <v>0</v>
      </c>
      <c r="F71" s="57">
        <v>2</v>
      </c>
      <c r="G71" s="57">
        <f>E71+F71</f>
        <v>2</v>
      </c>
      <c r="H71" s="57">
        <v>0</v>
      </c>
      <c r="I71" s="57">
        <v>2</v>
      </c>
      <c r="J71" s="57">
        <f>H71+I71</f>
        <v>2</v>
      </c>
      <c r="K71" s="57">
        <f>H71-E71</f>
        <v>0</v>
      </c>
      <c r="L71" s="57">
        <f>I71-F71</f>
        <v>0</v>
      </c>
      <c r="M71" s="57">
        <f>J71-G71</f>
        <v>0</v>
      </c>
    </row>
    <row r="72" spans="1:13" ht="15.75">
      <c r="A72" s="77" t="s">
        <v>74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5.75">
      <c r="A73" s="53">
        <v>3</v>
      </c>
      <c r="B73" s="53" t="s">
        <v>34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22.5">
      <c r="A74" s="43"/>
      <c r="B74" s="48" t="s">
        <v>92</v>
      </c>
      <c r="C74" s="56" t="s">
        <v>96</v>
      </c>
      <c r="D74" s="56" t="s">
        <v>98</v>
      </c>
      <c r="E74" s="57">
        <v>0</v>
      </c>
      <c r="F74" s="57">
        <f>ROUND(F68/F71,0)</f>
        <v>25000</v>
      </c>
      <c r="G74" s="57">
        <f>ROUND(G68/G71,0)</f>
        <v>25000</v>
      </c>
      <c r="H74" s="57">
        <v>0</v>
      </c>
      <c r="I74" s="57">
        <f>ROUND(I68/I71,0)</f>
        <v>25000</v>
      </c>
      <c r="J74" s="57">
        <f>ROUND(J68/J71,0)</f>
        <v>25000</v>
      </c>
      <c r="K74" s="57">
        <f>H74-E74</f>
        <v>0</v>
      </c>
      <c r="L74" s="57">
        <f>I74-F74</f>
        <v>0</v>
      </c>
      <c r="M74" s="57">
        <f>J74-G74</f>
        <v>0</v>
      </c>
    </row>
    <row r="75" spans="1:13" ht="15.75">
      <c r="A75" s="77" t="s">
        <v>74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ht="15.75">
      <c r="A76" s="53">
        <v>4</v>
      </c>
      <c r="B76" s="53" t="s">
        <v>35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>
      <c r="A77" s="43"/>
      <c r="B77" s="48" t="s">
        <v>93</v>
      </c>
      <c r="C77" s="56" t="s">
        <v>97</v>
      </c>
      <c r="D77" s="56" t="s">
        <v>98</v>
      </c>
      <c r="E77" s="57"/>
      <c r="F77" s="57">
        <v>100</v>
      </c>
      <c r="G77" s="57">
        <v>100</v>
      </c>
      <c r="H77" s="57"/>
      <c r="I77" s="57">
        <v>100</v>
      </c>
      <c r="J77" s="57">
        <v>100</v>
      </c>
      <c r="K77" s="57">
        <f>H77-E77</f>
        <v>0</v>
      </c>
      <c r="L77" s="57">
        <f>I77-F77</f>
        <v>0</v>
      </c>
      <c r="M77" s="57"/>
    </row>
    <row r="78" spans="1:13" ht="15.75">
      <c r="A78" s="77" t="s">
        <v>74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1:13" ht="15.75">
      <c r="A79" s="77" t="s">
        <v>48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</row>
    <row r="80" spans="1:13" ht="70.5" customHeight="1">
      <c r="A80" s="47"/>
      <c r="B80" s="54" t="str">
        <f>B33</f>
        <v>Теплова модернізація ДНЗ "Ластівка" в м. Новгород-Сіверський Чернігівської області (капітальний ремонт)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5.75">
      <c r="A81" s="53">
        <v>1</v>
      </c>
      <c r="B81" s="53" t="s">
        <v>32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67.5">
      <c r="A82" s="43"/>
      <c r="B82" s="64" t="s">
        <v>124</v>
      </c>
      <c r="C82" s="56" t="s">
        <v>96</v>
      </c>
      <c r="D82" s="56" t="s">
        <v>116</v>
      </c>
      <c r="E82" s="45">
        <f>E33</f>
        <v>0</v>
      </c>
      <c r="F82" s="45">
        <f>F33</f>
        <v>74280.63</v>
      </c>
      <c r="G82" s="45">
        <f>E82+F82</f>
        <v>74280.63</v>
      </c>
      <c r="H82" s="45">
        <f>H33</f>
        <v>0</v>
      </c>
      <c r="I82" s="45">
        <f>I33</f>
        <v>61919.81</v>
      </c>
      <c r="J82" s="45">
        <f>H82+I82</f>
        <v>61919.81</v>
      </c>
      <c r="K82" s="45">
        <f>H82-E82</f>
        <v>0</v>
      </c>
      <c r="L82" s="45">
        <f>I82-F82</f>
        <v>-12360.820000000007</v>
      </c>
      <c r="M82" s="45">
        <f>J82-G82</f>
        <v>-12360.820000000007</v>
      </c>
    </row>
    <row r="83" spans="1:13" ht="15.75">
      <c r="A83" s="77" t="s">
        <v>74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1:13" ht="15.75">
      <c r="A84" s="53">
        <v>2</v>
      </c>
      <c r="B84" s="53" t="s">
        <v>33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33.75">
      <c r="A85" s="43"/>
      <c r="B85" s="64" t="s">
        <v>125</v>
      </c>
      <c r="C85" s="64" t="s">
        <v>95</v>
      </c>
      <c r="D85" s="64" t="s">
        <v>118</v>
      </c>
      <c r="E85" s="57">
        <v>0</v>
      </c>
      <c r="F85" s="57">
        <v>1</v>
      </c>
      <c r="G85" s="57">
        <f>E85+F85</f>
        <v>1</v>
      </c>
      <c r="H85" s="57">
        <v>0</v>
      </c>
      <c r="I85" s="57">
        <v>1</v>
      </c>
      <c r="J85" s="57">
        <f>H85+I85</f>
        <v>1</v>
      </c>
      <c r="K85" s="57">
        <f>H85-E85</f>
        <v>0</v>
      </c>
      <c r="L85" s="57">
        <f>I85-F85</f>
        <v>0</v>
      </c>
      <c r="M85" s="57">
        <f>J85-G85</f>
        <v>0</v>
      </c>
    </row>
    <row r="86" spans="1:13" ht="15.75">
      <c r="A86" s="77" t="s">
        <v>74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5.75">
      <c r="A87" s="53">
        <v>3</v>
      </c>
      <c r="B87" s="53" t="s">
        <v>34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5.75">
      <c r="A88" s="43"/>
      <c r="B88" s="64" t="s">
        <v>126</v>
      </c>
      <c r="C88" s="56" t="s">
        <v>96</v>
      </c>
      <c r="D88" s="56" t="s">
        <v>98</v>
      </c>
      <c r="E88" s="57">
        <v>0</v>
      </c>
      <c r="F88" s="57">
        <f>ROUND(F82/F85,0)</f>
        <v>74281</v>
      </c>
      <c r="G88" s="57">
        <f>ROUND(G82/G85,0)</f>
        <v>74281</v>
      </c>
      <c r="H88" s="57">
        <v>0</v>
      </c>
      <c r="I88" s="57">
        <f>ROUND(I82/I85,0)</f>
        <v>61920</v>
      </c>
      <c r="J88" s="57">
        <f>ROUND(J82/J85,0)</f>
        <v>61920</v>
      </c>
      <c r="K88" s="57">
        <f>H88-E88</f>
        <v>0</v>
      </c>
      <c r="L88" s="57">
        <f>I88-F88</f>
        <v>-12361</v>
      </c>
      <c r="M88" s="47">
        <f>J88-G88</f>
        <v>-12361</v>
      </c>
    </row>
    <row r="89" spans="1:13" ht="15.75">
      <c r="A89" s="77" t="s">
        <v>74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ht="51.75" customHeight="1">
      <c r="A90" s="106" t="s">
        <v>135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3" ht="15.75">
      <c r="A91" s="53">
        <v>4</v>
      </c>
      <c r="B91" s="53" t="s">
        <v>35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ht="15.75">
      <c r="A92" s="47"/>
      <c r="B92" s="48" t="s">
        <v>93</v>
      </c>
      <c r="C92" s="56" t="s">
        <v>97</v>
      </c>
      <c r="D92" s="56" t="s">
        <v>98</v>
      </c>
      <c r="E92" s="61">
        <v>0</v>
      </c>
      <c r="F92" s="61">
        <v>100</v>
      </c>
      <c r="G92" s="61">
        <v>100</v>
      </c>
      <c r="H92" s="61">
        <v>0</v>
      </c>
      <c r="I92" s="61">
        <v>83</v>
      </c>
      <c r="J92" s="61">
        <f>H92+I92</f>
        <v>83</v>
      </c>
      <c r="K92" s="61">
        <f>H92-E92</f>
        <v>0</v>
      </c>
      <c r="L92" s="61">
        <f>I92-F92</f>
        <v>-17</v>
      </c>
      <c r="M92" s="61">
        <f>J92-G92</f>
        <v>-17</v>
      </c>
    </row>
    <row r="93" spans="1:13" ht="15.75">
      <c r="A93" s="77" t="s">
        <v>74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</row>
    <row r="94" spans="1:13" ht="15.75">
      <c r="A94" s="77" t="s">
        <v>48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1:13" ht="25.5">
      <c r="A95" s="44"/>
      <c r="B95" s="54" t="str">
        <f>B34</f>
        <v>Придбання пральних машин для ДНЗ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5.75">
      <c r="A96" s="53">
        <v>1</v>
      </c>
      <c r="B96" s="53" t="s">
        <v>32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33.75">
      <c r="A97" s="43"/>
      <c r="B97" s="64" t="s">
        <v>128</v>
      </c>
      <c r="C97" s="56" t="s">
        <v>96</v>
      </c>
      <c r="D97" s="56" t="s">
        <v>116</v>
      </c>
      <c r="E97" s="45">
        <f>E34</f>
        <v>0</v>
      </c>
      <c r="F97" s="45">
        <f>F34</f>
        <v>28000</v>
      </c>
      <c r="G97" s="45">
        <f>E97+F97</f>
        <v>28000</v>
      </c>
      <c r="H97" s="45">
        <f>H34</f>
        <v>0</v>
      </c>
      <c r="I97" s="45">
        <f>I34</f>
        <v>28000</v>
      </c>
      <c r="J97" s="45">
        <f>H97+I97</f>
        <v>28000</v>
      </c>
      <c r="K97" s="45">
        <f>H97-E97</f>
        <v>0</v>
      </c>
      <c r="L97" s="45">
        <f>I97-F97</f>
        <v>0</v>
      </c>
      <c r="M97" s="45">
        <f>J97-G97</f>
        <v>0</v>
      </c>
    </row>
    <row r="98" spans="1:13" ht="15.75">
      <c r="A98" s="77" t="s">
        <v>74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</row>
    <row r="99" spans="1:13" ht="15.75">
      <c r="A99" s="53">
        <v>2</v>
      </c>
      <c r="B99" s="53" t="s">
        <v>33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33.75">
      <c r="A100" s="43"/>
      <c r="B100" s="64" t="s">
        <v>129</v>
      </c>
      <c r="C100" s="63" t="s">
        <v>95</v>
      </c>
      <c r="D100" s="64" t="s">
        <v>118</v>
      </c>
      <c r="E100" s="57">
        <v>0</v>
      </c>
      <c r="F100" s="57">
        <v>2</v>
      </c>
      <c r="G100" s="57">
        <f>E100+F100</f>
        <v>2</v>
      </c>
      <c r="H100" s="57">
        <v>0</v>
      </c>
      <c r="I100" s="57">
        <v>2</v>
      </c>
      <c r="J100" s="57">
        <f>H100+I100</f>
        <v>2</v>
      </c>
      <c r="K100" s="57">
        <f>H100-E100</f>
        <v>0</v>
      </c>
      <c r="L100" s="57">
        <f>I100-F100</f>
        <v>0</v>
      </c>
      <c r="M100" s="57">
        <f>J100-G100</f>
        <v>0</v>
      </c>
    </row>
    <row r="101" spans="1:13" ht="15.75">
      <c r="A101" s="77" t="s">
        <v>74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ht="15.75">
      <c r="A102" s="53">
        <v>3</v>
      </c>
      <c r="B102" s="53" t="s">
        <v>34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33.75">
      <c r="A103" s="43"/>
      <c r="B103" s="64" t="s">
        <v>127</v>
      </c>
      <c r="C103" s="56" t="s">
        <v>96</v>
      </c>
      <c r="D103" s="56" t="s">
        <v>98</v>
      </c>
      <c r="E103" s="57">
        <v>0</v>
      </c>
      <c r="F103" s="57">
        <f>ROUND(F97/F100,0)</f>
        <v>14000</v>
      </c>
      <c r="G103" s="57">
        <f>ROUND(G97/G100,0)</f>
        <v>14000</v>
      </c>
      <c r="H103" s="57">
        <v>0</v>
      </c>
      <c r="I103" s="57">
        <f>ROUND(I97/I100,0)</f>
        <v>14000</v>
      </c>
      <c r="J103" s="57">
        <f>ROUND(J97/J100,0)</f>
        <v>14000</v>
      </c>
      <c r="K103" s="57">
        <f>H103-E103</f>
        <v>0</v>
      </c>
      <c r="L103" s="57">
        <f>I103-F103</f>
        <v>0</v>
      </c>
      <c r="M103" s="57">
        <f>J103-G103</f>
        <v>0</v>
      </c>
    </row>
    <row r="104" spans="1:13" ht="15.75">
      <c r="A104" s="77" t="s">
        <v>74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</row>
    <row r="105" spans="1:13" ht="15.75">
      <c r="A105" s="53">
        <v>4</v>
      </c>
      <c r="B105" s="53" t="s">
        <v>35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5.75">
      <c r="A106" s="47"/>
      <c r="B106" s="48" t="s">
        <v>93</v>
      </c>
      <c r="C106" s="56" t="s">
        <v>97</v>
      </c>
      <c r="D106" s="56" t="s">
        <v>98</v>
      </c>
      <c r="E106" s="57">
        <v>0</v>
      </c>
      <c r="F106" s="57">
        <v>100</v>
      </c>
      <c r="G106" s="57">
        <v>100</v>
      </c>
      <c r="H106" s="57">
        <v>0</v>
      </c>
      <c r="I106" s="57">
        <v>100</v>
      </c>
      <c r="J106" s="57">
        <v>100</v>
      </c>
      <c r="K106" s="57">
        <v>0</v>
      </c>
      <c r="L106" s="57">
        <v>0</v>
      </c>
      <c r="M106" s="57">
        <v>0</v>
      </c>
    </row>
    <row r="107" spans="1:13" ht="15.75">
      <c r="A107" s="77" t="s">
        <v>74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ht="15.75">
      <c r="A108" s="77" t="s">
        <v>48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38.25">
      <c r="A109" s="47"/>
      <c r="B109" s="54" t="str">
        <f>B35</f>
        <v>Придбання спортивного інвентарю для боксу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.75">
      <c r="A110" s="53">
        <v>1</v>
      </c>
      <c r="B110" s="53" t="s">
        <v>32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33.75">
      <c r="A111" s="47"/>
      <c r="B111" s="64" t="s">
        <v>130</v>
      </c>
      <c r="C111" s="56" t="s">
        <v>96</v>
      </c>
      <c r="D111" s="56" t="s">
        <v>116</v>
      </c>
      <c r="E111" s="45">
        <f>F35</f>
        <v>0</v>
      </c>
      <c r="F111" s="45">
        <f>G35</f>
        <v>0</v>
      </c>
      <c r="G111" s="45">
        <f>E111+F111</f>
        <v>0</v>
      </c>
      <c r="H111" s="45">
        <f>H35</f>
        <v>0</v>
      </c>
      <c r="I111" s="45">
        <f>I35</f>
        <v>0</v>
      </c>
      <c r="J111" s="45">
        <f>H111+I111</f>
        <v>0</v>
      </c>
      <c r="K111" s="45">
        <f>H111-E111</f>
        <v>0</v>
      </c>
      <c r="L111" s="45">
        <f>I111-F111</f>
        <v>0</v>
      </c>
      <c r="M111" s="45">
        <f>J111-G111</f>
        <v>0</v>
      </c>
    </row>
    <row r="112" spans="1:13" ht="15.75">
      <c r="A112" s="77" t="s">
        <v>74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ht="15.75">
      <c r="A113" s="53">
        <v>2</v>
      </c>
      <c r="B113" s="53" t="s">
        <v>33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70.5" customHeight="1">
      <c r="A114" s="43"/>
      <c r="B114" s="64" t="s">
        <v>131</v>
      </c>
      <c r="C114" s="63" t="s">
        <v>95</v>
      </c>
      <c r="D114" s="56" t="s">
        <v>118</v>
      </c>
      <c r="E114" s="43">
        <v>0</v>
      </c>
      <c r="F114" s="43">
        <v>0</v>
      </c>
      <c r="G114" s="43">
        <f>E114+F114</f>
        <v>0</v>
      </c>
      <c r="H114" s="43">
        <v>0</v>
      </c>
      <c r="I114" s="43">
        <v>0</v>
      </c>
      <c r="J114" s="43">
        <f>H114+I114</f>
        <v>0</v>
      </c>
      <c r="K114" s="43">
        <f>H114-E114</f>
        <v>0</v>
      </c>
      <c r="L114" s="43">
        <f>I114-F114</f>
        <v>0</v>
      </c>
      <c r="M114" s="43">
        <f>J114-G114</f>
        <v>0</v>
      </c>
    </row>
    <row r="115" spans="1:13" ht="15.75">
      <c r="A115" s="77" t="s">
        <v>74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ht="15.75">
      <c r="A116" s="53">
        <v>3</v>
      </c>
      <c r="B116" s="53" t="s">
        <v>34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49.5" customHeight="1">
      <c r="A117" s="43"/>
      <c r="B117" s="64" t="s">
        <v>132</v>
      </c>
      <c r="C117" s="56" t="s">
        <v>96</v>
      </c>
      <c r="D117" s="56" t="s">
        <v>98</v>
      </c>
      <c r="E117" s="57">
        <v>0</v>
      </c>
      <c r="F117" s="57">
        <v>0</v>
      </c>
      <c r="G117" s="57">
        <f>E117+F117</f>
        <v>0</v>
      </c>
      <c r="H117" s="57">
        <v>0</v>
      </c>
      <c r="I117" s="57">
        <v>0</v>
      </c>
      <c r="J117" s="57">
        <f>SUM(H117:I117)</f>
        <v>0</v>
      </c>
      <c r="K117" s="57">
        <f>H117-E117</f>
        <v>0</v>
      </c>
      <c r="L117" s="57">
        <f>I117-F117</f>
        <v>0</v>
      </c>
      <c r="M117" s="57">
        <f>J117-G117</f>
        <v>0</v>
      </c>
    </row>
    <row r="118" spans="1:13" ht="15.75">
      <c r="A118" s="77" t="s">
        <v>74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1:13" ht="15.75">
      <c r="A119" s="53">
        <v>4</v>
      </c>
      <c r="B119" s="53" t="s">
        <v>35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5.75">
      <c r="A120" s="43"/>
      <c r="B120" s="64" t="s">
        <v>133</v>
      </c>
      <c r="C120" s="56" t="s">
        <v>97</v>
      </c>
      <c r="D120" s="56" t="s">
        <v>98</v>
      </c>
      <c r="E120" s="43">
        <v>0</v>
      </c>
      <c r="F120" s="43">
        <v>0</v>
      </c>
      <c r="G120" s="43">
        <f>E120+F120</f>
        <v>0</v>
      </c>
      <c r="H120" s="43">
        <v>0</v>
      </c>
      <c r="I120" s="43">
        <v>0</v>
      </c>
      <c r="J120" s="43">
        <f>H120+I120</f>
        <v>0</v>
      </c>
      <c r="K120" s="43">
        <f>H120-E120</f>
        <v>0</v>
      </c>
      <c r="L120" s="51">
        <f>I120-F120</f>
        <v>0</v>
      </c>
      <c r="M120" s="51">
        <f>J120-G120</f>
        <v>0</v>
      </c>
    </row>
    <row r="121" spans="1:13" ht="15.75">
      <c r="A121" s="77" t="s">
        <v>74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</row>
    <row r="122" spans="1:13" ht="15.75">
      <c r="A122" s="77" t="s">
        <v>48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ht="45.75" customHeight="1">
      <c r="A123" s="47"/>
      <c r="B123" s="54" t="str">
        <f>B36</f>
        <v>Закупівля спортивного інвентарю для хортингу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5.75">
      <c r="A124" s="53">
        <v>1</v>
      </c>
      <c r="B124" s="53" t="s">
        <v>32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.75">
      <c r="A125" s="43"/>
      <c r="B125" s="48" t="s">
        <v>94</v>
      </c>
      <c r="C125" s="56" t="s">
        <v>96</v>
      </c>
      <c r="D125" s="56" t="s">
        <v>116</v>
      </c>
      <c r="E125" s="45">
        <f>E36</f>
        <v>0</v>
      </c>
      <c r="F125" s="45">
        <f>F36</f>
        <v>0</v>
      </c>
      <c r="G125" s="45">
        <f>E125+F125</f>
        <v>0</v>
      </c>
      <c r="H125" s="45">
        <f>H36</f>
        <v>0</v>
      </c>
      <c r="I125" s="45">
        <f>I36</f>
        <v>0</v>
      </c>
      <c r="J125" s="45">
        <f>H125+I125</f>
        <v>0</v>
      </c>
      <c r="K125" s="45">
        <f>H125-E125</f>
        <v>0</v>
      </c>
      <c r="L125" s="45">
        <f>I125-F125</f>
        <v>0</v>
      </c>
      <c r="M125" s="45">
        <f>J125-G125</f>
        <v>0</v>
      </c>
    </row>
    <row r="126" spans="1:13" ht="15.75">
      <c r="A126" s="77" t="s">
        <v>74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1:13" ht="15.75">
      <c r="A127" s="53">
        <v>2</v>
      </c>
      <c r="B127" s="53" t="s">
        <v>33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33.75">
      <c r="A128" s="43"/>
      <c r="B128" s="64" t="s">
        <v>134</v>
      </c>
      <c r="C128" s="56" t="s">
        <v>95</v>
      </c>
      <c r="D128" s="56" t="s">
        <v>118</v>
      </c>
      <c r="E128" s="57">
        <v>0</v>
      </c>
      <c r="F128" s="57">
        <v>0</v>
      </c>
      <c r="G128" s="57">
        <f>E128+F128</f>
        <v>0</v>
      </c>
      <c r="H128" s="57">
        <v>0</v>
      </c>
      <c r="I128" s="57">
        <v>0</v>
      </c>
      <c r="J128" s="57">
        <f>H128+I128</f>
        <v>0</v>
      </c>
      <c r="K128" s="57">
        <f>H128-E128</f>
        <v>0</v>
      </c>
      <c r="L128" s="57">
        <f>I128-F128</f>
        <v>0</v>
      </c>
      <c r="M128" s="57">
        <f>J128-G128</f>
        <v>0</v>
      </c>
    </row>
    <row r="129" spans="1:13" ht="15.75">
      <c r="A129" s="77" t="s">
        <v>74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 ht="15.75">
      <c r="A130" s="53">
        <v>3</v>
      </c>
      <c r="B130" s="53" t="s">
        <v>34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33.75">
      <c r="A131" s="43"/>
      <c r="B131" s="64" t="s">
        <v>132</v>
      </c>
      <c r="C131" s="56" t="s">
        <v>96</v>
      </c>
      <c r="D131" s="56" t="s">
        <v>98</v>
      </c>
      <c r="E131" s="57">
        <v>0</v>
      </c>
      <c r="F131" s="57">
        <v>0</v>
      </c>
      <c r="G131" s="57">
        <f>E131+F131</f>
        <v>0</v>
      </c>
      <c r="H131" s="57">
        <v>0</v>
      </c>
      <c r="I131" s="57">
        <v>0</v>
      </c>
      <c r="J131" s="57">
        <f>H131+I131</f>
        <v>0</v>
      </c>
      <c r="K131" s="57">
        <f>H131-E131</f>
        <v>0</v>
      </c>
      <c r="L131" s="57">
        <f>I131-F131</f>
        <v>0</v>
      </c>
      <c r="M131" s="57">
        <f>J131-G131</f>
        <v>0</v>
      </c>
    </row>
    <row r="132" spans="1:13" ht="15.75">
      <c r="A132" s="77" t="s">
        <v>74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</row>
    <row r="133" spans="1:13" ht="15.75">
      <c r="A133" s="53">
        <v>4</v>
      </c>
      <c r="B133" s="53" t="s">
        <v>35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.75">
      <c r="A134" s="47"/>
      <c r="B134" s="48" t="s">
        <v>93</v>
      </c>
      <c r="C134" s="56" t="s">
        <v>97</v>
      </c>
      <c r="D134" s="56" t="s">
        <v>98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</row>
    <row r="135" spans="1:13" ht="15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5.75">
      <c r="A136" s="77" t="s">
        <v>74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ht="15.75">
      <c r="A137" s="77" t="s">
        <v>48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ht="15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5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5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5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5.75">
      <c r="A142" s="58"/>
      <c r="B142" s="110" t="s">
        <v>99</v>
      </c>
      <c r="C142" s="111"/>
      <c r="D142" s="111"/>
      <c r="E142" s="111"/>
      <c r="F142" s="60"/>
      <c r="J142" s="108" t="s">
        <v>100</v>
      </c>
      <c r="K142" s="109"/>
      <c r="L142" s="109"/>
      <c r="M142" s="109"/>
    </row>
    <row r="143" spans="1:13" ht="15.75" customHeight="1">
      <c r="A143" s="59"/>
      <c r="B143" s="59"/>
      <c r="C143" s="59"/>
      <c r="D143" s="59"/>
      <c r="E143" s="59"/>
      <c r="F143" s="60"/>
      <c r="G143" s="105" t="s">
        <v>36</v>
      </c>
      <c r="H143" s="105"/>
      <c r="J143" s="92" t="s">
        <v>62</v>
      </c>
      <c r="K143" s="92"/>
      <c r="L143" s="92"/>
      <c r="M143" s="92"/>
    </row>
    <row r="144" spans="1:13" ht="43.5" customHeight="1">
      <c r="A144" s="52"/>
      <c r="B144" s="81" t="s">
        <v>101</v>
      </c>
      <c r="C144" s="112"/>
      <c r="D144" s="112"/>
      <c r="E144" s="52"/>
      <c r="F144" s="60"/>
      <c r="G144" s="104"/>
      <c r="H144" s="104"/>
      <c r="I144" s="60"/>
      <c r="J144" s="104" t="s">
        <v>102</v>
      </c>
      <c r="K144" s="104"/>
      <c r="L144" s="104"/>
      <c r="M144" s="104"/>
    </row>
    <row r="145" spans="1:13" ht="15.75" customHeight="1">
      <c r="A145" s="52"/>
      <c r="B145" s="52"/>
      <c r="C145" s="52"/>
      <c r="D145" s="52"/>
      <c r="E145" s="52"/>
      <c r="G145" s="105" t="s">
        <v>36</v>
      </c>
      <c r="H145" s="105"/>
      <c r="J145" s="92" t="s">
        <v>62</v>
      </c>
      <c r="K145" s="92"/>
      <c r="L145" s="92"/>
      <c r="M145" s="92"/>
    </row>
  </sheetData>
  <sheetProtection/>
  <mergeCells count="90">
    <mergeCell ref="J142:M142"/>
    <mergeCell ref="B142:E142"/>
    <mergeCell ref="B144:D144"/>
    <mergeCell ref="A129:M129"/>
    <mergeCell ref="A132:M132"/>
    <mergeCell ref="A136:M136"/>
    <mergeCell ref="A137:M137"/>
    <mergeCell ref="A90:M90"/>
    <mergeCell ref="A69:M69"/>
    <mergeCell ref="A72:M72"/>
    <mergeCell ref="A75:M75"/>
    <mergeCell ref="A115:M115"/>
    <mergeCell ref="A118:M118"/>
    <mergeCell ref="A121:M121"/>
    <mergeCell ref="A122:M122"/>
    <mergeCell ref="A126:M126"/>
    <mergeCell ref="B35:D35"/>
    <mergeCell ref="A78:M78"/>
    <mergeCell ref="A79:M79"/>
    <mergeCell ref="A83:M83"/>
    <mergeCell ref="A86:M86"/>
    <mergeCell ref="H42:J42"/>
    <mergeCell ref="A39:M39"/>
    <mergeCell ref="G145:H145"/>
    <mergeCell ref="J143:M143"/>
    <mergeCell ref="J144:M144"/>
    <mergeCell ref="J145:M145"/>
    <mergeCell ref="A89:M89"/>
    <mergeCell ref="A93:M93"/>
    <mergeCell ref="A94:M94"/>
    <mergeCell ref="A98:M98"/>
    <mergeCell ref="A101:M101"/>
    <mergeCell ref="A104:M104"/>
    <mergeCell ref="B44:D44"/>
    <mergeCell ref="B46:D46"/>
    <mergeCell ref="G144:H144"/>
    <mergeCell ref="E50:G50"/>
    <mergeCell ref="H50:J50"/>
    <mergeCell ref="G143:H143"/>
    <mergeCell ref="B45:D45"/>
    <mergeCell ref="A107:M107"/>
    <mergeCell ref="A108:M108"/>
    <mergeCell ref="A112:M112"/>
    <mergeCell ref="B37:D37"/>
    <mergeCell ref="A38:M38"/>
    <mergeCell ref="A40:M40"/>
    <mergeCell ref="B42:D43"/>
    <mergeCell ref="K42:M42"/>
    <mergeCell ref="A42:A43"/>
    <mergeCell ref="E42:G42"/>
    <mergeCell ref="B31:D31"/>
    <mergeCell ref="B36:D36"/>
    <mergeCell ref="B32:D32"/>
    <mergeCell ref="B33:D33"/>
    <mergeCell ref="A13:M13"/>
    <mergeCell ref="B22:M22"/>
    <mergeCell ref="B23:M23"/>
    <mergeCell ref="A28:A29"/>
    <mergeCell ref="B30:D30"/>
    <mergeCell ref="B34:D34"/>
    <mergeCell ref="E28:G28"/>
    <mergeCell ref="H28:J28"/>
    <mergeCell ref="K28:M28"/>
    <mergeCell ref="B28:D29"/>
    <mergeCell ref="A6:M6"/>
    <mergeCell ref="E7:M7"/>
    <mergeCell ref="E8:M8"/>
    <mergeCell ref="E9:M9"/>
    <mergeCell ref="E10:M10"/>
    <mergeCell ref="A7:A8"/>
    <mergeCell ref="A9:A10"/>
    <mergeCell ref="K50:M50"/>
    <mergeCell ref="A56:M56"/>
    <mergeCell ref="A59:M59"/>
    <mergeCell ref="A62:M62"/>
    <mergeCell ref="A65:M65"/>
    <mergeCell ref="A50:A51"/>
    <mergeCell ref="B50:B51"/>
    <mergeCell ref="C50:C51"/>
    <mergeCell ref="D50:D51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2020-03-20T14:12:57Z</cp:lastPrinted>
  <dcterms:created xsi:type="dcterms:W3CDTF">2018-12-28T08:43:53Z</dcterms:created>
  <dcterms:modified xsi:type="dcterms:W3CDTF">2020-03-23T08:09:30Z</dcterms:modified>
  <cp:category/>
  <cp:version/>
  <cp:contentType/>
  <cp:contentStatus/>
</cp:coreProperties>
</file>